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8" i="1"/>
  <c r="K4" i="1"/>
  <c r="K3" i="1"/>
  <c r="K12" i="1"/>
  <c r="K13" i="1"/>
  <c r="K55" i="1" l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1" i="1"/>
  <c r="K10" i="1"/>
  <c r="K7" i="1"/>
  <c r="K6" i="1"/>
  <c r="K5" i="1"/>
  <c r="K2" i="1"/>
</calcChain>
</file>

<file path=xl/sharedStrings.xml><?xml version="1.0" encoding="utf-8"?>
<sst xmlns="http://schemas.openxmlformats.org/spreadsheetml/2006/main" count="238" uniqueCount="56">
  <si>
    <t xml:space="preserve"> username   </t>
  </si>
  <si>
    <t xml:space="preserve"> can_click </t>
  </si>
  <si>
    <t xml:space="preserve"> viewable </t>
  </si>
  <si>
    <t xml:space="preserve"> col_span </t>
  </si>
  <si>
    <t xml:space="preserve"> row_span </t>
  </si>
  <si>
    <t xml:space="preserve"> height </t>
  </si>
  <si>
    <t xml:space="preserve"> 243px  </t>
  </si>
  <si>
    <t xml:space="preserve"> 560px  </t>
  </si>
  <si>
    <t xml:space="preserve"> 500px  </t>
  </si>
  <si>
    <t xml:space="preserve"> 600px  </t>
  </si>
  <si>
    <t xml:space="preserve"> 400px  </t>
  </si>
  <si>
    <t xml:space="preserve"> 50px   </t>
  </si>
  <si>
    <t xml:space="preserve"> 800px  </t>
  </si>
  <si>
    <t xml:space="preserve"> 660px  </t>
  </si>
  <si>
    <t xml:space="preserve"> widget_type              </t>
  </si>
  <si>
    <t xml:space="preserve"> CARRIER_OVERVIEW         </t>
  </si>
  <si>
    <t xml:space="preserve"> NETWORK_OVERVIEW_MAP     </t>
  </si>
  <si>
    <t xml:space="preserve"> CHART                    </t>
  </si>
  <si>
    <t xml:space="preserve"> SYSTEM_OUTAGE_PERCENTAGE </t>
  </si>
  <si>
    <t xml:space="preserve"> CARRIER_OVERVIEW_MAP     </t>
  </si>
  <si>
    <t xml:space="preserve"> CLUSTER_OVERVIEW         </t>
  </si>
  <si>
    <t xml:space="preserve"> CLUSTER_TICKETS          </t>
  </si>
  <si>
    <t xml:space="preserve"> CLUSTER_MAP              </t>
  </si>
  <si>
    <t xml:space="preserve"> PERFORMANCE_VIEW         </t>
  </si>
  <si>
    <t xml:space="preserve"> ADDRESS_POWER            </t>
  </si>
  <si>
    <t xml:space="preserve"> MAP                      </t>
  </si>
  <si>
    <t xml:space="preserve"> HUB_CHANGE_HISTORY       </t>
  </si>
  <si>
    <t xml:space="preserve"> CONTACTS                 </t>
  </si>
  <si>
    <t xml:space="preserve"> NODE_SUMMARY             </t>
  </si>
  <si>
    <t xml:space="preserve"> TICKETS                  </t>
  </si>
  <si>
    <t xml:space="preserve"> CONFIG_VIEW              </t>
  </si>
  <si>
    <t xml:space="preserve"> ALARM_SUMMARY            </t>
  </si>
  <si>
    <t xml:space="preserve"> ATTACHMENT               </t>
  </si>
  <si>
    <t xml:space="preserve"> CHANGE_HISTORY           </t>
  </si>
  <si>
    <t>view id</t>
  </si>
  <si>
    <t>widget id</t>
  </si>
  <si>
    <t>u id</t>
  </si>
  <si>
    <t xml:space="preserve">TRUE       </t>
  </si>
  <si>
    <t>OVERVIEW</t>
  </si>
  <si>
    <t>CARRIER</t>
  </si>
  <si>
    <t>CLUSTER</t>
  </si>
  <si>
    <t>PARENT</t>
  </si>
  <si>
    <t>CHILD</t>
  </si>
  <si>
    <t xml:space="preserve"> OVERVIEW     </t>
  </si>
  <si>
    <t xml:space="preserve"> OVERVIEW_BUTTON           </t>
  </si>
  <si>
    <t xml:space="preserve"> CARRIER      </t>
  </si>
  <si>
    <t xml:space="preserve"> CLUSTER      </t>
  </si>
  <si>
    <t xml:space="preserve"> TICKET_HISTORY_BUTTON     </t>
  </si>
  <si>
    <t xml:space="preserve"> PARENT       </t>
  </si>
  <si>
    <t xml:space="preserve"> QUERY_FOR_ALARMS_BUTTON   </t>
  </si>
  <si>
    <t xml:space="preserve"> INVENTORY_BUTTON          </t>
  </si>
  <si>
    <t xml:space="preserve"> RECENT_MAINTENANCE_BUTTON </t>
  </si>
  <si>
    <t xml:space="preserve"> SNMP_CONFIG_BUTTON        </t>
  </si>
  <si>
    <t xml:space="preserve"> REGULAR_CONFIG_BUTTON     </t>
  </si>
  <si>
    <t xml:space="preserve"> CHILD        </t>
  </si>
  <si>
    <t>test_user_ems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</si>
</sst>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C1" zoomScale="70" zoomScaleNormal="70" workbookViewId="0">
      <selection activeCell="H24" sqref="H24"/>
    </sheetView>
  </sheetViews>
  <sheetFormatPr defaultRowHeight="15" x14ac:dyDescent="0.25"/>
  <cols>
    <col min="1" max="1" width="4.5703125" bestFit="1" customWidth="1"/>
    <col min="2" max="2" width="15.7109375" bestFit="1" customWidth="1"/>
    <col min="3" max="3" width="12" bestFit="1" customWidth="1"/>
    <col min="4" max="4" width="14.42578125" bestFit="1" customWidth="1"/>
    <col min="5" max="5" width="36" bestFit="1" customWidth="1"/>
    <col min="6" max="6" width="11.42578125" bestFit="1" customWidth="1"/>
    <col min="7" max="7" width="10.28515625" bestFit="1" customWidth="1"/>
    <col min="8" max="8" width="11" bestFit="1" customWidth="1"/>
    <col min="9" max="9" width="11.42578125" bestFit="1" customWidth="1"/>
    <col min="10" max="10" width="8.5703125" bestFit="1" customWidth="1"/>
    <col min="11" max="11" width="255.7109375" bestFit="1" customWidth="1"/>
  </cols>
  <sheetData>
    <row r="1" spans="1:11" x14ac:dyDescent="0.25">
      <c r="A1" t="s">
        <v>36</v>
      </c>
      <c r="B1" t="s">
        <v>0</v>
      </c>
      <c r="C1" t="s">
        <v>34</v>
      </c>
      <c r="D1" t="s">
        <v>35</v>
      </c>
      <c r="E1" t="s">
        <v>14</v>
      </c>
      <c r="F1" t="s">
        <v>1</v>
      </c>
      <c r="G1" t="s">
        <v>2</v>
      </c>
      <c r="H1" t="s">
        <v>3</v>
      </c>
      <c r="I1" t="s">
        <v>4</v>
      </c>
      <c r="J1" t="s">
        <v>5</v>
      </c>
    </row>
    <row r="2" spans="1:11" x14ac:dyDescent="0.25">
      <c r="A2">
        <v>79</v>
      </c>
      <c r="B2" t="s">
        <v>55</v>
      </c>
      <c r="C2" t="s">
        <v>38</v>
      </c>
      <c r="D2">
        <v>2419</v>
      </c>
      <c r="E2" t="s">
        <v>15</v>
      </c>
      <c r="F2" t="b">
        <v>1</v>
      </c>
      <c r="G2" t="b">
        <v>0</v>
      </c>
      <c r="H2">
        <v>1</v>
      </c>
      <c r="I2">
        <v>1</v>
      </c>
      <c r="J2" t="s">
        <v>6</v>
      </c>
      <c r="K2" t="str">
        <f>"UPDATE ems_widget_permission SET can_click="&amp;TRIM(F2)&amp;", viewable="&amp;TRIM(G2)&amp;", col_span="&amp;TRIM(H2)&amp;", row_span="&amp;I2&amp;", height='"&amp;TRIM(J2)&amp;"' WHERE view_layout_id=(SELECT id FROM ems_view_layout WHERE element_type='"&amp;TRIM(C2)&amp;"' AND user_id="&amp;TRIM(A2)&amp;") AND widget_type='"&amp;TRIM(E2)&amp;"';"</f>
        <v>UPDATE ems_widget_permission SET can_click=TRUE, viewable=FALSE, col_span=1, row_span=1, height='243px' WHERE view_layout_id=(SELECT id FROM ems_view_layout WHERE element_type='OVERVIEW' AND user_id=79) AND widget_type='CARRIER_OVERVIEW';</v>
      </c>
    </row>
    <row r="3" spans="1:11" x14ac:dyDescent="0.25">
      <c r="A3">
        <v>79</v>
      </c>
      <c r="B3" t="s">
        <v>55</v>
      </c>
      <c r="C3" t="s">
        <v>38</v>
      </c>
      <c r="D3">
        <v>2421</v>
      </c>
      <c r="E3" t="s">
        <v>17</v>
      </c>
      <c r="F3" t="b">
        <v>1</v>
      </c>
      <c r="G3" t="b">
        <v>0</v>
      </c>
      <c r="H3">
        <v>1</v>
      </c>
      <c r="I3">
        <v>1</v>
      </c>
      <c r="J3" t="s">
        <v>8</v>
      </c>
      <c r="K3" t="str">
        <f>"UPDATE ems_widget_permission SET can_click="&amp;TRIM(F3)&amp;", viewable="&amp;TRIM(G3)&amp;", col_span="&amp;TRIM(H3)&amp;", row_span="&amp;I3&amp;", height='"&amp;TRIM(J3)&amp;"' WHERE view_layout_id=(SELECT id FROM ems_view_layout WHERE element_type='"&amp;TRIM(C3)&amp;"' AND user_id="&amp;TRIM(A3)&amp;") AND widget_type='"&amp;TRIM(E3)&amp;"' AND report_id = (SELECT id FROM script_report WHERE name='Down Nodes Per Carrier');"</f>
        <v>UPDATE ems_widget_permission SET can_click=TRUE, viewable=FALSE, col_span=1, row_span=1, height='500px' WHERE view_layout_id=(SELECT id FROM ems_view_layout WHERE element_type='OVERVIEW' AND user_id=79) AND widget_type='CHART' AND report_id = (SELECT id FROM script_report WHERE name='Down Nodes Per Carrier');</v>
      </c>
    </row>
    <row r="4" spans="1:11" x14ac:dyDescent="0.25">
      <c r="A4">
        <v>79</v>
      </c>
      <c r="B4" t="s">
        <v>55</v>
      </c>
      <c r="C4" t="s">
        <v>38</v>
      </c>
      <c r="D4">
        <v>2422</v>
      </c>
      <c r="E4" t="s">
        <v>17</v>
      </c>
      <c r="F4" t="b">
        <v>1</v>
      </c>
      <c r="G4" t="s">
        <v>37</v>
      </c>
      <c r="H4">
        <v>1</v>
      </c>
      <c r="I4">
        <v>1</v>
      </c>
      <c r="J4" t="s">
        <v>8</v>
      </c>
      <c r="K4" t="str">
        <f>"UPDATE ems_widget_permission SET can_click="&amp;TRIM(F4)&amp;", viewable="&amp;TRIM(G4)&amp;", col_span="&amp;TRIM(H4)&amp;", row_span="&amp;I4&amp;", height='"&amp;TRIM(J4)&amp;"' WHERE view_layout_id=(SELECT id FROM ems_view_layout WHERE element_type='"&amp;TRIM(C4)&amp;"' AND user_id="&amp;TRIM(A4)&amp;") AND widget_type='"&amp;TRIM(E4)&amp;"' AND report_id = (SELECT id FROM script_report WHERE name='Global Trap Count Per Hour');"</f>
        <v>UPDATE ems_widget_permission SET can_click=TRUE, viewable=TRUE, col_span=1, row_span=1, height='500px' WHERE view_layout_id=(SELECT id FROM ems_view_layout WHERE element_type='OVERVIEW' AND user_id=79) AND widget_type='CHART' AND report_id = (SELECT id FROM script_report WHERE name='Global Trap Count Per Hour');</v>
      </c>
    </row>
    <row r="5" spans="1:11" x14ac:dyDescent="0.25">
      <c r="A5">
        <v>79</v>
      </c>
      <c r="B5" t="s">
        <v>55</v>
      </c>
      <c r="C5" t="s">
        <v>38</v>
      </c>
      <c r="D5">
        <v>2420</v>
      </c>
      <c r="E5" t="s">
        <v>16</v>
      </c>
      <c r="F5" t="b">
        <v>1</v>
      </c>
      <c r="G5" t="b">
        <v>0</v>
      </c>
      <c r="H5">
        <v>1</v>
      </c>
      <c r="I5">
        <v>2</v>
      </c>
      <c r="J5" t="s">
        <v>7</v>
      </c>
      <c r="K5" t="str">
        <f t="shared" ref="K5:K40" si="0">"UPDATE ems_widget_permission SET can_click="&amp;TRIM(F5)&amp;", viewable="&amp;TRIM(G5)&amp;", col_span="&amp;TRIM(H5)&amp;", row_span="&amp;I5&amp;", height='"&amp;TRIM(J5)&amp;"' WHERE view_layout_id=(SELECT id FROM ems_view_layout WHERE element_type='"&amp;TRIM(C5)&amp;"' AND user_id="&amp;TRIM(A5)&amp;") AND widget_type='"&amp;TRIM(E5)&amp;"';"</f>
        <v>UPDATE ems_widget_permission SET can_click=TRUE, viewable=FALSE, col_span=1, row_span=2, height='560px' WHERE view_layout_id=(SELECT id FROM ems_view_layout WHERE element_type='OVERVIEW' AND user_id=79) AND widget_type='NETWORK_OVERVIEW_MAP';</v>
      </c>
    </row>
    <row r="6" spans="1:11" x14ac:dyDescent="0.25">
      <c r="A6">
        <v>79</v>
      </c>
      <c r="B6" t="s">
        <v>55</v>
      </c>
      <c r="C6" t="s">
        <v>38</v>
      </c>
      <c r="D6">
        <v>2423</v>
      </c>
      <c r="E6" t="s">
        <v>18</v>
      </c>
      <c r="F6" t="b">
        <v>1</v>
      </c>
      <c r="G6" t="b">
        <v>0</v>
      </c>
      <c r="H6">
        <v>1</v>
      </c>
      <c r="I6">
        <v>1</v>
      </c>
      <c r="J6" t="s">
        <v>6</v>
      </c>
      <c r="K6" t="str">
        <f t="shared" si="0"/>
        <v>UPDATE ems_widget_permission SET can_click=TRUE, viewable=FALSE, col_span=1, row_span=1, height='243px' WHERE view_layout_id=(SELECT id FROM ems_view_layout WHERE element_type='OVERVIEW' AND user_id=79) AND widget_type='SYSTEM_OUTAGE_PERCENTAGE';</v>
      </c>
    </row>
    <row r="7" spans="1:11" x14ac:dyDescent="0.25">
      <c r="A7">
        <v>79</v>
      </c>
      <c r="B7" t="s">
        <v>55</v>
      </c>
      <c r="C7" t="s">
        <v>39</v>
      </c>
      <c r="D7">
        <v>2425</v>
      </c>
      <c r="E7" t="s">
        <v>19</v>
      </c>
      <c r="F7" t="b">
        <v>1</v>
      </c>
      <c r="G7" t="b">
        <v>0</v>
      </c>
      <c r="H7">
        <v>1</v>
      </c>
      <c r="I7">
        <v>2</v>
      </c>
      <c r="J7" t="s">
        <v>7</v>
      </c>
      <c r="K7" t="str">
        <f t="shared" si="0"/>
        <v>UPDATE ems_widget_permission SET can_click=TRUE, viewable=FALSE, col_span=1, row_span=2, height='560px' WHERE view_layout_id=(SELECT id FROM ems_view_layout WHERE element_type='CARRIER' AND user_id=79) AND widget_type='CARRIER_OVERVIEW_MAP';</v>
      </c>
    </row>
    <row r="8" spans="1:11" x14ac:dyDescent="0.25">
      <c r="A8">
        <v>79</v>
      </c>
      <c r="B8" t="s">
        <v>55</v>
      </c>
      <c r="C8" t="s">
        <v>39</v>
      </c>
      <c r="D8">
        <v>2424</v>
      </c>
      <c r="E8" t="s">
        <v>17</v>
      </c>
      <c r="F8" t="b">
        <v>1</v>
      </c>
      <c r="G8" t="s">
        <v>37</v>
      </c>
      <c r="H8">
        <v>1</v>
      </c>
      <c r="I8">
        <v>2</v>
      </c>
      <c r="J8" t="s">
        <v>7</v>
      </c>
      <c r="K8" t="str">
        <f>"UPDATE ems_widget_permission SET can_click="&amp;TRIM(F8)&amp;", viewable="&amp;TRIM(G8)&amp;", col_span="&amp;TRIM(H8)&amp;", row_span="&amp;I8&amp;", height='"&amp;TRIM(J8)&amp;"' WHERE view_layout_id=(SELECT id FROM ems_view_layout WHERE element_type='"&amp;TRIM(C8)&amp;"' AND user_id="&amp;TRIM(A8)&amp;") AND widget_type='"&amp;TRIM(E8)&amp;"' AND report_id = (SELECT id FROM script_report WHERE name='Most Frequent Alarms in Cluster for last 30 days');"</f>
        <v>UPDATE ems_widget_permission SET can_click=TRUE, viewable=TRUE, col_span=1, row_span=2, height='560px' WHERE view_layout_id=(SELECT id FROM ems_view_layout WHERE element_type='CARRIER' AND user_id=79) AND widget_type='CHART' AND report_id = (SELECT id FROM script_report WHERE name='Most Frequent Alarms in Cluster for last 30 days');</v>
      </c>
    </row>
    <row r="9" spans="1:11" x14ac:dyDescent="0.25">
      <c r="A9">
        <v>79</v>
      </c>
      <c r="B9" t="s">
        <v>55</v>
      </c>
      <c r="C9" t="s">
        <v>39</v>
      </c>
      <c r="D9">
        <v>2428</v>
      </c>
      <c r="E9" t="s">
        <v>17</v>
      </c>
      <c r="F9" t="b">
        <v>1</v>
      </c>
      <c r="G9" t="b">
        <v>0</v>
      </c>
      <c r="H9">
        <v>1</v>
      </c>
      <c r="I9">
        <v>1</v>
      </c>
      <c r="J9" t="s">
        <v>6</v>
      </c>
      <c r="K9" t="str">
        <f>"UPDATE ems_widget_permission SET can_click="&amp;TRIM(F9)&amp;", viewable="&amp;TRIM(G9)&amp;", col_span="&amp;TRIM(H9)&amp;", row_span="&amp;I9&amp;", height='"&amp;TRIM(J9)&amp;"' WHERE view_layout_id=(SELECT id FROM ems_view_layout WHERE element_type='"&amp;TRIM(C9)&amp;"' AND user_id="&amp;TRIM(A9)&amp;") AND widget_type='"&amp;TRIM(E9)&amp;"' AND report_id = (SELECT id FROM script_report WHERE name='Down Node Per Cluster (Top 6)');"</f>
        <v>UPDATE ems_widget_permission SET can_click=TRUE, viewable=FALSE, col_span=1, row_span=1, height='243px' WHERE view_layout_id=(SELECT id FROM ems_view_layout WHERE element_type='CARRIER' AND user_id=79) AND widget_type='CHART' AND report_id = (SELECT id FROM script_report WHERE name='Down Node Per Cluster (Top 6)');</v>
      </c>
    </row>
    <row r="10" spans="1:11" x14ac:dyDescent="0.25">
      <c r="A10">
        <v>79</v>
      </c>
      <c r="B10" t="s">
        <v>55</v>
      </c>
      <c r="C10" t="s">
        <v>39</v>
      </c>
      <c r="D10">
        <v>2426</v>
      </c>
      <c r="E10" t="s">
        <v>20</v>
      </c>
      <c r="F10" t="b">
        <v>1</v>
      </c>
      <c r="G10" t="s">
        <v>37</v>
      </c>
      <c r="H10">
        <v>1</v>
      </c>
      <c r="I10">
        <v>1</v>
      </c>
      <c r="J10" t="s">
        <v>6</v>
      </c>
      <c r="K10" t="str">
        <f t="shared" si="0"/>
        <v>UPDATE ems_widget_permission SET can_click=TRUE, viewable=TRUE, col_span=1, row_span=1, height='243px' WHERE view_layout_id=(SELECT id FROM ems_view_layout WHERE element_type='CARRIER' AND user_id=79) AND widget_type='CLUSTER_OVERVIEW';</v>
      </c>
    </row>
    <row r="11" spans="1:11" x14ac:dyDescent="0.25">
      <c r="A11">
        <v>79</v>
      </c>
      <c r="B11" t="s">
        <v>55</v>
      </c>
      <c r="C11" t="s">
        <v>39</v>
      </c>
      <c r="D11">
        <v>2427</v>
      </c>
      <c r="E11" t="s">
        <v>18</v>
      </c>
      <c r="F11" t="b">
        <v>1</v>
      </c>
      <c r="G11" t="b">
        <v>0</v>
      </c>
      <c r="H11">
        <v>1</v>
      </c>
      <c r="I11">
        <v>1</v>
      </c>
      <c r="J11" t="s">
        <v>6</v>
      </c>
      <c r="K11" t="str">
        <f t="shared" si="0"/>
        <v>UPDATE ems_widget_permission SET can_click=TRUE, viewable=FALSE, col_span=1, row_span=1, height='243px' WHERE view_layout_id=(SELECT id FROM ems_view_layout WHERE element_type='CARRIER' AND user_id=79) AND widget_type='SYSTEM_OUTAGE_PERCENTAGE';</v>
      </c>
    </row>
    <row r="12" spans="1:11" x14ac:dyDescent="0.25">
      <c r="A12">
        <v>79</v>
      </c>
      <c r="B12" t="s">
        <v>55</v>
      </c>
      <c r="C12" t="s">
        <v>40</v>
      </c>
      <c r="D12">
        <v>2430</v>
      </c>
      <c r="E12" t="s">
        <v>17</v>
      </c>
      <c r="F12" t="b">
        <v>1</v>
      </c>
      <c r="G12" t="s">
        <v>37</v>
      </c>
      <c r="H12">
        <v>1</v>
      </c>
      <c r="I12">
        <v>1</v>
      </c>
      <c r="J12" t="s">
        <v>9</v>
      </c>
      <c r="K12" t="str">
        <f>"UPDATE ems_widget_permission SET can_click="&amp;TRIM(F12)&amp;", viewable="&amp;TRIM(G12)&amp;", col_span="&amp;TRIM(H12)&amp;", row_span="&amp;I12&amp;", height='"&amp;TRIM(J12)&amp;"' WHERE view_layout_id=(SELECT id FROM ems_view_layout WHERE element_type='"&amp;TRIM(C12)&amp;"' AND user_id="&amp;TRIM(A12)&amp;") AND widget_type='"&amp;TRIM(E12)&amp;"';"</f>
        <v>UPDATE ems_widget_permission SET can_click=TRUE, viewable=TRUE, col_span=1, row_span=1, height='600px' WHERE view_layout_id=(SELECT id FROM ems_view_layout WHERE element_type='CLUSTER' AND user_id=79) AND widget_type='CHART';</v>
      </c>
    </row>
    <row r="13" spans="1:11" x14ac:dyDescent="0.25">
      <c r="A13">
        <v>79</v>
      </c>
      <c r="B13" t="s">
        <v>55</v>
      </c>
      <c r="C13" t="s">
        <v>40</v>
      </c>
      <c r="D13">
        <v>2431</v>
      </c>
      <c r="E13" t="s">
        <v>17</v>
      </c>
      <c r="F13" t="b">
        <v>1</v>
      </c>
      <c r="G13" t="s">
        <v>37</v>
      </c>
      <c r="H13">
        <v>1</v>
      </c>
      <c r="I13">
        <v>1</v>
      </c>
      <c r="J13" t="s">
        <v>9</v>
      </c>
      <c r="K13" t="str">
        <f>"UPDATE ems_widget_permission SET can_click="&amp;TRIM(F13)&amp;", viewable="&amp;TRIM(G13)&amp;", col_span="&amp;TRIM(H13)&amp;", row_span="&amp;I13&amp;", height='"&amp;TRIM(J13)&amp;"' WHERE view_layout_id=(SELECT id FROM ems_view_layout WHERE element_type='"&amp;TRIM(C13)&amp;"' AND user_id="&amp;TRIM(A13)&amp;") AND widget_type='"&amp;TRIM(E13)&amp;"';"</f>
        <v>UPDATE ems_widget_permission SET can_click=TRUE, viewable=TRUE, col_span=1, row_span=1, height='600px' WHERE view_layout_id=(SELECT id FROM ems_view_layout WHERE element_type='CLUSTER' AND user_id=79) AND widget_type='CHART';</v>
      </c>
    </row>
    <row r="14" spans="1:11" x14ac:dyDescent="0.25">
      <c r="A14">
        <v>79</v>
      </c>
      <c r="B14" t="s">
        <v>55</v>
      </c>
      <c r="C14" t="s">
        <v>40</v>
      </c>
      <c r="D14">
        <v>2433</v>
      </c>
      <c r="E14" t="s">
        <v>22</v>
      </c>
      <c r="F14" t="b">
        <v>1</v>
      </c>
      <c r="G14" t="s">
        <v>37</v>
      </c>
      <c r="H14">
        <v>1</v>
      </c>
      <c r="I14">
        <v>2</v>
      </c>
      <c r="J14" t="s">
        <v>7</v>
      </c>
      <c r="K14" t="str">
        <f t="shared" si="0"/>
        <v>UPDATE ems_widget_permission SET can_click=TRUE, viewable=TRUE, col_span=1, row_span=2, height='560px' WHERE view_layout_id=(SELECT id FROM ems_view_layout WHERE element_type='CLUSTER' AND user_id=79) AND widget_type='CLUSTER_MAP';</v>
      </c>
    </row>
    <row r="15" spans="1:11" x14ac:dyDescent="0.25">
      <c r="A15">
        <v>79</v>
      </c>
      <c r="B15" t="s">
        <v>55</v>
      </c>
      <c r="C15" t="s">
        <v>40</v>
      </c>
      <c r="D15">
        <v>2429</v>
      </c>
      <c r="E15" t="s">
        <v>21</v>
      </c>
      <c r="F15" t="b">
        <v>0</v>
      </c>
      <c r="G15" t="b">
        <v>0</v>
      </c>
      <c r="H15">
        <v>1</v>
      </c>
      <c r="I15">
        <v>1</v>
      </c>
      <c r="J15" t="s">
        <v>6</v>
      </c>
      <c r="K15" t="str">
        <f t="shared" si="0"/>
        <v>UPDATE ems_widget_permission SET can_click=FALSE, viewable=FALSE, col_span=1, row_span=1, height='243px' WHERE view_layout_id=(SELECT id FROM ems_view_layout WHERE element_type='CLUSTER' AND user_id=79) AND widget_type='CLUSTER_TICKETS';</v>
      </c>
    </row>
    <row r="16" spans="1:11" x14ac:dyDescent="0.25">
      <c r="A16">
        <v>79</v>
      </c>
      <c r="B16" t="s">
        <v>55</v>
      </c>
      <c r="C16" t="s">
        <v>40</v>
      </c>
      <c r="D16">
        <v>2432</v>
      </c>
      <c r="E16" t="s">
        <v>18</v>
      </c>
      <c r="F16" t="b">
        <v>1</v>
      </c>
      <c r="G16" t="b">
        <v>0</v>
      </c>
      <c r="H16">
        <v>1</v>
      </c>
      <c r="I16">
        <v>2</v>
      </c>
      <c r="J16" t="s">
        <v>6</v>
      </c>
      <c r="K16" t="str">
        <f t="shared" si="0"/>
        <v>UPDATE ems_widget_permission SET can_click=TRUE, viewable=FALSE, col_span=1, row_span=2, height='243px' WHERE view_layout_id=(SELECT id FROM ems_view_layout WHERE element_type='CLUSTER' AND user_id=79) AND widget_type='SYSTEM_OUTAGE_PERCENTAGE';</v>
      </c>
    </row>
    <row r="17" spans="1:11" x14ac:dyDescent="0.25">
      <c r="A17">
        <v>79</v>
      </c>
      <c r="B17" t="s">
        <v>55</v>
      </c>
      <c r="C17" t="s">
        <v>41</v>
      </c>
      <c r="D17">
        <v>2435</v>
      </c>
      <c r="E17" t="s">
        <v>24</v>
      </c>
      <c r="F17" t="b">
        <v>1</v>
      </c>
      <c r="G17" t="s">
        <v>37</v>
      </c>
      <c r="H17">
        <v>1</v>
      </c>
      <c r="I17">
        <v>1</v>
      </c>
      <c r="J17" t="s">
        <v>11</v>
      </c>
      <c r="K17" t="str">
        <f t="shared" si="0"/>
        <v>UPDATE ems_widget_permission SET can_click=TRUE, viewable=TRUE, col_span=1, row_span=1, height='50px' WHERE view_layout_id=(SELECT id FROM ems_view_layout WHERE element_type='PARENT' AND user_id=79) AND widget_type='ADDRESS_POWER';</v>
      </c>
    </row>
    <row r="18" spans="1:11" x14ac:dyDescent="0.25">
      <c r="A18">
        <v>79</v>
      </c>
      <c r="B18" t="s">
        <v>55</v>
      </c>
      <c r="C18" t="s">
        <v>41</v>
      </c>
      <c r="D18">
        <v>2442</v>
      </c>
      <c r="E18" t="s">
        <v>31</v>
      </c>
      <c r="F18" t="b">
        <v>1</v>
      </c>
      <c r="G18" t="s">
        <v>37</v>
      </c>
      <c r="H18">
        <v>2</v>
      </c>
      <c r="I18">
        <v>1</v>
      </c>
      <c r="J18" t="s">
        <v>6</v>
      </c>
      <c r="K18" t="str">
        <f t="shared" si="0"/>
        <v>UPDATE ems_widget_permission SET can_click=TRUE, viewable=TRUE, col_span=2, row_span=1, height='243px' WHERE view_layout_id=(SELECT id FROM ems_view_layout WHERE element_type='PARENT' AND user_id=79) AND widget_type='ALARM_SUMMARY';</v>
      </c>
    </row>
    <row r="19" spans="1:11" x14ac:dyDescent="0.25">
      <c r="A19">
        <v>79</v>
      </c>
      <c r="B19" t="s">
        <v>55</v>
      </c>
      <c r="C19" t="s">
        <v>41</v>
      </c>
      <c r="D19">
        <v>2443</v>
      </c>
      <c r="E19" t="s">
        <v>32</v>
      </c>
      <c r="F19" t="b">
        <v>1</v>
      </c>
      <c r="G19" t="s">
        <v>37</v>
      </c>
      <c r="H19">
        <v>1</v>
      </c>
      <c r="I19">
        <v>1</v>
      </c>
      <c r="J19" t="s">
        <v>6</v>
      </c>
      <c r="K19" t="str">
        <f t="shared" si="0"/>
        <v>UPDATE ems_widget_permission SET can_click=TRUE, viewable=TRUE, col_span=1, row_span=1, height='243px' WHERE view_layout_id=(SELECT id FROM ems_view_layout WHERE element_type='PARENT' AND user_id=79) AND widget_type='ATTACHMENT';</v>
      </c>
    </row>
    <row r="20" spans="1:11" x14ac:dyDescent="0.25">
      <c r="A20">
        <v>79</v>
      </c>
      <c r="B20" t="s">
        <v>55</v>
      </c>
      <c r="C20" t="s">
        <v>41</v>
      </c>
      <c r="D20">
        <v>2444</v>
      </c>
      <c r="E20" t="s">
        <v>17</v>
      </c>
      <c r="F20" t="b">
        <v>1</v>
      </c>
      <c r="G20" t="s">
        <v>37</v>
      </c>
      <c r="H20">
        <v>1</v>
      </c>
      <c r="I20">
        <v>1</v>
      </c>
      <c r="J20" t="s">
        <v>6</v>
      </c>
      <c r="K20" t="str">
        <f t="shared" si="0"/>
        <v>UPDATE ems_widget_permission SET can_click=TRUE, viewable=TRUE, col_span=1, row_span=1, height='243px' WHERE view_layout_id=(SELECT id FROM ems_view_layout WHERE element_type='PARENT' AND user_id=79) AND widget_type='CHART';</v>
      </c>
    </row>
    <row r="21" spans="1:11" x14ac:dyDescent="0.25">
      <c r="A21">
        <v>79</v>
      </c>
      <c r="B21" t="s">
        <v>55</v>
      </c>
      <c r="C21" t="s">
        <v>41</v>
      </c>
      <c r="D21">
        <v>2445</v>
      </c>
      <c r="E21" t="s">
        <v>17</v>
      </c>
      <c r="F21" t="b">
        <v>1</v>
      </c>
      <c r="G21" t="s">
        <v>37</v>
      </c>
      <c r="H21">
        <v>1</v>
      </c>
      <c r="I21">
        <v>1</v>
      </c>
      <c r="J21" t="s">
        <v>6</v>
      </c>
      <c r="K21" t="str">
        <f t="shared" si="0"/>
        <v>UPDATE ems_widget_permission SET can_click=TRUE, viewable=TRUE, col_span=1, row_span=1, height='243px' WHERE view_layout_id=(SELECT id FROM ems_view_layout WHERE element_type='PARENT' AND user_id=79) AND widget_type='CHART';</v>
      </c>
    </row>
    <row r="22" spans="1:11" x14ac:dyDescent="0.25">
      <c r="A22">
        <v>79</v>
      </c>
      <c r="B22" t="s">
        <v>55</v>
      </c>
      <c r="C22" t="s">
        <v>41</v>
      </c>
      <c r="D22">
        <v>2441</v>
      </c>
      <c r="E22" t="s">
        <v>30</v>
      </c>
      <c r="F22" t="b">
        <v>1</v>
      </c>
      <c r="G22" t="s">
        <v>37</v>
      </c>
      <c r="H22">
        <v>1</v>
      </c>
      <c r="I22">
        <v>1</v>
      </c>
      <c r="J22" t="s">
        <v>6</v>
      </c>
      <c r="K22" t="str">
        <f t="shared" si="0"/>
        <v>UPDATE ems_widget_permission SET can_click=TRUE, viewable=TRUE, col_span=1, row_span=1, height='243px' WHERE view_layout_id=(SELECT id FROM ems_view_layout WHERE element_type='PARENT' AND user_id=79) AND widget_type='CONFIG_VIEW';</v>
      </c>
    </row>
    <row r="23" spans="1:11" x14ac:dyDescent="0.25">
      <c r="A23">
        <v>79</v>
      </c>
      <c r="B23" t="s">
        <v>55</v>
      </c>
      <c r="C23" t="s">
        <v>41</v>
      </c>
      <c r="D23">
        <v>2438</v>
      </c>
      <c r="E23" t="s">
        <v>27</v>
      </c>
      <c r="F23" t="b">
        <v>0</v>
      </c>
      <c r="G23" t="b">
        <v>0</v>
      </c>
      <c r="H23">
        <v>1</v>
      </c>
      <c r="I23">
        <v>1</v>
      </c>
      <c r="J23" t="s">
        <v>6</v>
      </c>
      <c r="K23" t="str">
        <f t="shared" si="0"/>
        <v>UPDATE ems_widget_permission SET can_click=FALSE, viewable=FALSE, col_span=1, row_span=1, height='243px' WHERE view_layout_id=(SELECT id FROM ems_view_layout WHERE element_type='PARENT' AND user_id=79) AND widget_type='CONTACTS';</v>
      </c>
    </row>
    <row r="24" spans="1:11" x14ac:dyDescent="0.25">
      <c r="A24">
        <v>79</v>
      </c>
      <c r="B24" t="s">
        <v>55</v>
      </c>
      <c r="C24" t="s">
        <v>41</v>
      </c>
      <c r="D24">
        <v>2437</v>
      </c>
      <c r="E24" t="s">
        <v>26</v>
      </c>
      <c r="F24" t="b">
        <v>1</v>
      </c>
      <c r="G24" t="s">
        <v>37</v>
      </c>
      <c r="H24">
        <v>1</v>
      </c>
      <c r="I24">
        <v>1</v>
      </c>
      <c r="J24" t="s">
        <v>6</v>
      </c>
      <c r="K24" t="str">
        <f t="shared" si="0"/>
        <v>UPDATE ems_widget_permission SET can_click=TRUE, viewable=TRUE, col_span=1, row_span=1, height='243px' WHERE view_layout_id=(SELECT id FROM ems_view_layout WHERE element_type='PARENT' AND user_id=79) AND widget_type='HUB_CHANGE_HISTORY';</v>
      </c>
    </row>
    <row r="25" spans="1:11" x14ac:dyDescent="0.25">
      <c r="A25">
        <v>79</v>
      </c>
      <c r="B25" t="s">
        <v>55</v>
      </c>
      <c r="C25" t="s">
        <v>41</v>
      </c>
      <c r="D25">
        <v>2436</v>
      </c>
      <c r="E25" t="s">
        <v>25</v>
      </c>
      <c r="F25" t="b">
        <v>1</v>
      </c>
      <c r="G25" t="s">
        <v>37</v>
      </c>
      <c r="H25">
        <v>1</v>
      </c>
      <c r="I25">
        <v>3</v>
      </c>
      <c r="J25" t="s">
        <v>12</v>
      </c>
      <c r="K25" t="str">
        <f t="shared" si="0"/>
        <v>UPDATE ems_widget_permission SET can_click=TRUE, viewable=TRUE, col_span=1, row_span=3, height='800px' WHERE view_layout_id=(SELECT id FROM ems_view_layout WHERE element_type='PARENT' AND user_id=79) AND widget_type='MAP';</v>
      </c>
    </row>
    <row r="26" spans="1:11" x14ac:dyDescent="0.25">
      <c r="A26">
        <v>79</v>
      </c>
      <c r="B26" t="s">
        <v>55</v>
      </c>
      <c r="C26" t="s">
        <v>41</v>
      </c>
      <c r="D26">
        <v>2439</v>
      </c>
      <c r="E26" t="s">
        <v>28</v>
      </c>
      <c r="F26" t="b">
        <v>1</v>
      </c>
      <c r="G26" t="s">
        <v>37</v>
      </c>
      <c r="H26">
        <v>1</v>
      </c>
      <c r="I26">
        <v>1</v>
      </c>
      <c r="J26" t="s">
        <v>11</v>
      </c>
      <c r="K26" t="str">
        <f t="shared" si="0"/>
        <v>UPDATE ems_widget_permission SET can_click=TRUE, viewable=TRUE, col_span=1, row_span=1, height='50px' WHERE view_layout_id=(SELECT id FROM ems_view_layout WHERE element_type='PARENT' AND user_id=79) AND widget_type='NODE_SUMMARY';</v>
      </c>
    </row>
    <row r="27" spans="1:11" x14ac:dyDescent="0.25">
      <c r="A27">
        <v>79</v>
      </c>
      <c r="B27" t="s">
        <v>55</v>
      </c>
      <c r="C27" t="s">
        <v>41</v>
      </c>
      <c r="D27">
        <v>2434</v>
      </c>
      <c r="E27" t="s">
        <v>23</v>
      </c>
      <c r="F27" t="b">
        <v>1</v>
      </c>
      <c r="G27" t="s">
        <v>37</v>
      </c>
      <c r="H27">
        <v>1</v>
      </c>
      <c r="I27">
        <v>1</v>
      </c>
      <c r="J27" t="s">
        <v>10</v>
      </c>
      <c r="K27" t="str">
        <f t="shared" si="0"/>
        <v>UPDATE ems_widget_permission SET can_click=TRUE, viewable=TRUE, col_span=1, row_span=1, height='400px' WHERE view_layout_id=(SELECT id FROM ems_view_layout WHERE element_type='PARENT' AND user_id=79) AND widget_type='PERFORMANCE_VIEW';</v>
      </c>
    </row>
    <row r="28" spans="1:11" x14ac:dyDescent="0.25">
      <c r="A28">
        <v>79</v>
      </c>
      <c r="B28" t="s">
        <v>55</v>
      </c>
      <c r="C28" t="s">
        <v>41</v>
      </c>
      <c r="D28">
        <v>2440</v>
      </c>
      <c r="E28" t="s">
        <v>29</v>
      </c>
      <c r="F28" t="b">
        <v>0</v>
      </c>
      <c r="G28" t="s">
        <v>37</v>
      </c>
      <c r="H28">
        <v>2</v>
      </c>
      <c r="I28">
        <v>1</v>
      </c>
      <c r="J28" t="s">
        <v>6</v>
      </c>
      <c r="K28" t="str">
        <f t="shared" si="0"/>
        <v>UPDATE ems_widget_permission SET can_click=FALSE, viewable=TRUE, col_span=2, row_span=1, height='243px' WHERE view_layout_id=(SELECT id FROM ems_view_layout WHERE element_type='PARENT' AND user_id=79) AND widget_type='TICKETS';</v>
      </c>
    </row>
    <row r="29" spans="1:11" x14ac:dyDescent="0.25">
      <c r="A29">
        <v>79</v>
      </c>
      <c r="B29" t="s">
        <v>55</v>
      </c>
      <c r="C29" t="s">
        <v>42</v>
      </c>
      <c r="D29">
        <v>2454</v>
      </c>
      <c r="E29" t="s">
        <v>24</v>
      </c>
      <c r="F29" t="b">
        <v>1</v>
      </c>
      <c r="G29" t="s">
        <v>37</v>
      </c>
      <c r="H29">
        <v>1</v>
      </c>
      <c r="I29">
        <v>1</v>
      </c>
      <c r="J29" t="s">
        <v>11</v>
      </c>
      <c r="K29" t="str">
        <f t="shared" si="0"/>
        <v>UPDATE ems_widget_permission SET can_click=TRUE, viewable=TRUE, col_span=1, row_span=1, height='50px' WHERE view_layout_id=(SELECT id FROM ems_view_layout WHERE element_type='CHILD' AND user_id=79) AND widget_type='ADDRESS_POWER';</v>
      </c>
    </row>
    <row r="30" spans="1:11" x14ac:dyDescent="0.25">
      <c r="A30">
        <v>79</v>
      </c>
      <c r="B30" t="s">
        <v>55</v>
      </c>
      <c r="C30" t="s">
        <v>42</v>
      </c>
      <c r="D30">
        <v>2456</v>
      </c>
      <c r="E30" t="s">
        <v>31</v>
      </c>
      <c r="F30" t="b">
        <v>1</v>
      </c>
      <c r="G30" t="s">
        <v>37</v>
      </c>
      <c r="H30">
        <v>2</v>
      </c>
      <c r="I30">
        <v>1</v>
      </c>
      <c r="J30" t="s">
        <v>6</v>
      </c>
      <c r="K30" t="str">
        <f t="shared" si="0"/>
        <v>UPDATE ems_widget_permission SET can_click=TRUE, viewable=TRUE, col_span=2, row_span=1, height='243px' WHERE view_layout_id=(SELECT id FROM ems_view_layout WHERE element_type='CHILD' AND user_id=79) AND widget_type='ALARM_SUMMARY';</v>
      </c>
    </row>
    <row r="31" spans="1:11" x14ac:dyDescent="0.25">
      <c r="A31">
        <v>79</v>
      </c>
      <c r="B31" t="s">
        <v>55</v>
      </c>
      <c r="C31" t="s">
        <v>42</v>
      </c>
      <c r="D31">
        <v>2448</v>
      </c>
      <c r="E31" t="s">
        <v>32</v>
      </c>
      <c r="F31" t="b">
        <v>1</v>
      </c>
      <c r="G31" t="b">
        <v>0</v>
      </c>
      <c r="H31">
        <v>1</v>
      </c>
      <c r="I31">
        <v>1</v>
      </c>
      <c r="J31" t="s">
        <v>6</v>
      </c>
      <c r="K31" t="str">
        <f t="shared" si="0"/>
        <v>UPDATE ems_widget_permission SET can_click=TRUE, viewable=FALSE, col_span=1, row_span=1, height='243px' WHERE view_layout_id=(SELECT id FROM ems_view_layout WHERE element_type='CHILD' AND user_id=79) AND widget_type='ATTACHMENT';</v>
      </c>
    </row>
    <row r="32" spans="1:11" x14ac:dyDescent="0.25">
      <c r="A32">
        <v>79</v>
      </c>
      <c r="B32" t="s">
        <v>55</v>
      </c>
      <c r="C32" t="s">
        <v>42</v>
      </c>
      <c r="D32">
        <v>2453</v>
      </c>
      <c r="E32" t="s">
        <v>33</v>
      </c>
      <c r="F32" t="b">
        <v>1</v>
      </c>
      <c r="G32" t="s">
        <v>37</v>
      </c>
      <c r="H32">
        <v>1</v>
      </c>
      <c r="I32">
        <v>1</v>
      </c>
      <c r="J32" t="s">
        <v>6</v>
      </c>
      <c r="K32" t="str">
        <f t="shared" si="0"/>
        <v>UPDATE ems_widget_permission SET can_click=TRUE, viewable=TRUE, col_span=1, row_span=1, height='243px' WHERE view_layout_id=(SELECT id FROM ems_view_layout WHERE element_type='CHILD' AND user_id=79) AND widget_type='CHANGE_HISTORY';</v>
      </c>
    </row>
    <row r="33" spans="1:11" x14ac:dyDescent="0.25">
      <c r="A33">
        <v>79</v>
      </c>
      <c r="B33" t="s">
        <v>55</v>
      </c>
      <c r="C33" t="s">
        <v>42</v>
      </c>
      <c r="D33">
        <v>2452</v>
      </c>
      <c r="E33" t="s">
        <v>17</v>
      </c>
      <c r="F33" t="b">
        <v>1</v>
      </c>
      <c r="G33" t="s">
        <v>37</v>
      </c>
      <c r="H33">
        <v>1</v>
      </c>
      <c r="I33">
        <v>1</v>
      </c>
      <c r="J33" t="s">
        <v>10</v>
      </c>
      <c r="K33" t="str">
        <f t="shared" si="0"/>
        <v>UPDATE ems_widget_permission SET can_click=TRUE, viewable=TRUE, col_span=1, row_span=1, height='400px' WHERE view_layout_id=(SELECT id FROM ems_view_layout WHERE element_type='CHILD' AND user_id=79) AND widget_type='CHART';</v>
      </c>
    </row>
    <row r="34" spans="1:11" x14ac:dyDescent="0.25">
      <c r="A34">
        <v>79</v>
      </c>
      <c r="B34" t="s">
        <v>55</v>
      </c>
      <c r="C34" t="s">
        <v>42</v>
      </c>
      <c r="D34">
        <v>2455</v>
      </c>
      <c r="E34" t="s">
        <v>17</v>
      </c>
      <c r="F34" t="b">
        <v>1</v>
      </c>
      <c r="G34" t="s">
        <v>37</v>
      </c>
      <c r="H34">
        <v>1</v>
      </c>
      <c r="I34">
        <v>1</v>
      </c>
      <c r="J34" t="s">
        <v>10</v>
      </c>
      <c r="K34" t="str">
        <f t="shared" si="0"/>
        <v>UPDATE ems_widget_permission SET can_click=TRUE, viewable=TRUE, col_span=1, row_span=1, height='400px' WHERE view_layout_id=(SELECT id FROM ems_view_layout WHERE element_type='CHILD' AND user_id=79) AND widget_type='CHART';</v>
      </c>
    </row>
    <row r="35" spans="1:11" x14ac:dyDescent="0.25">
      <c r="A35">
        <v>79</v>
      </c>
      <c r="B35" t="s">
        <v>55</v>
      </c>
      <c r="C35" t="s">
        <v>42</v>
      </c>
      <c r="D35">
        <v>2457</v>
      </c>
      <c r="E35" t="s">
        <v>30</v>
      </c>
      <c r="F35" t="b">
        <v>1</v>
      </c>
      <c r="G35" t="s">
        <v>37</v>
      </c>
      <c r="H35">
        <v>1</v>
      </c>
      <c r="I35">
        <v>1</v>
      </c>
      <c r="J35" t="s">
        <v>6</v>
      </c>
      <c r="K35" t="str">
        <f t="shared" si="0"/>
        <v>UPDATE ems_widget_permission SET can_click=TRUE, viewable=TRUE, col_span=1, row_span=1, height='243px' WHERE view_layout_id=(SELECT id FROM ems_view_layout WHERE element_type='CHILD' AND user_id=79) AND widget_type='CONFIG_VIEW';</v>
      </c>
    </row>
    <row r="36" spans="1:11" x14ac:dyDescent="0.25">
      <c r="A36">
        <v>79</v>
      </c>
      <c r="B36" t="s">
        <v>55</v>
      </c>
      <c r="C36" t="s">
        <v>42</v>
      </c>
      <c r="D36">
        <v>2447</v>
      </c>
      <c r="E36" t="s">
        <v>27</v>
      </c>
      <c r="F36" t="b">
        <v>1</v>
      </c>
      <c r="G36" t="b">
        <v>0</v>
      </c>
      <c r="H36">
        <v>1</v>
      </c>
      <c r="I36">
        <v>1</v>
      </c>
      <c r="J36" t="s">
        <v>6</v>
      </c>
      <c r="K36" t="str">
        <f t="shared" si="0"/>
        <v>UPDATE ems_widget_permission SET can_click=TRUE, viewable=FALSE, col_span=1, row_span=1, height='243px' WHERE view_layout_id=(SELECT id FROM ems_view_layout WHERE element_type='CHILD' AND user_id=79) AND widget_type='CONTACTS';</v>
      </c>
    </row>
    <row r="37" spans="1:11" x14ac:dyDescent="0.25">
      <c r="A37">
        <v>79</v>
      </c>
      <c r="B37" t="s">
        <v>55</v>
      </c>
      <c r="C37" t="s">
        <v>42</v>
      </c>
      <c r="D37">
        <v>2446</v>
      </c>
      <c r="E37" t="s">
        <v>25</v>
      </c>
      <c r="F37" t="b">
        <v>1</v>
      </c>
      <c r="G37" t="s">
        <v>37</v>
      </c>
      <c r="H37">
        <v>1</v>
      </c>
      <c r="I37">
        <v>3</v>
      </c>
      <c r="J37" t="s">
        <v>13</v>
      </c>
      <c r="K37" t="str">
        <f t="shared" si="0"/>
        <v>UPDATE ems_widget_permission SET can_click=TRUE, viewable=TRUE, col_span=1, row_span=3, height='660px' WHERE view_layout_id=(SELECT id FROM ems_view_layout WHERE element_type='CHILD' AND user_id=79) AND widget_type='MAP';</v>
      </c>
    </row>
    <row r="38" spans="1:11" x14ac:dyDescent="0.25">
      <c r="A38">
        <v>79</v>
      </c>
      <c r="B38" t="s">
        <v>55</v>
      </c>
      <c r="C38" t="s">
        <v>42</v>
      </c>
      <c r="D38">
        <v>2451</v>
      </c>
      <c r="E38" t="s">
        <v>28</v>
      </c>
      <c r="F38" t="b">
        <v>1</v>
      </c>
      <c r="G38" t="s">
        <v>37</v>
      </c>
      <c r="H38">
        <v>1</v>
      </c>
      <c r="I38">
        <v>1</v>
      </c>
      <c r="J38" t="s">
        <v>11</v>
      </c>
      <c r="K38" t="str">
        <f t="shared" si="0"/>
        <v>UPDATE ems_widget_permission SET can_click=TRUE, viewable=TRUE, col_span=1, row_span=1, height='50px' WHERE view_layout_id=(SELECT id FROM ems_view_layout WHERE element_type='CHILD' AND user_id=79) AND widget_type='NODE_SUMMARY';</v>
      </c>
    </row>
    <row r="39" spans="1:11" x14ac:dyDescent="0.25">
      <c r="A39">
        <v>79</v>
      </c>
      <c r="B39" t="s">
        <v>55</v>
      </c>
      <c r="C39" t="s">
        <v>42</v>
      </c>
      <c r="D39">
        <v>2450</v>
      </c>
      <c r="E39" t="s">
        <v>23</v>
      </c>
      <c r="F39" t="b">
        <v>1</v>
      </c>
      <c r="G39" t="s">
        <v>37</v>
      </c>
      <c r="H39">
        <v>2</v>
      </c>
      <c r="I39">
        <v>1</v>
      </c>
      <c r="J39" t="s">
        <v>6</v>
      </c>
      <c r="K39" t="str">
        <f t="shared" si="0"/>
        <v>UPDATE ems_widget_permission SET can_click=TRUE, viewable=TRUE, col_span=2, row_span=1, height='243px' WHERE view_layout_id=(SELECT id FROM ems_view_layout WHERE element_type='CHILD' AND user_id=79) AND widget_type='PERFORMANCE_VIEW';</v>
      </c>
    </row>
    <row r="40" spans="1:11" x14ac:dyDescent="0.25">
      <c r="A40">
        <v>79</v>
      </c>
      <c r="B40" t="s">
        <v>55</v>
      </c>
      <c r="C40" t="s">
        <v>42</v>
      </c>
      <c r="D40">
        <v>2449</v>
      </c>
      <c r="E40" t="s">
        <v>29</v>
      </c>
      <c r="F40" t="b">
        <v>0</v>
      </c>
      <c r="G40" t="s">
        <v>37</v>
      </c>
      <c r="H40">
        <v>2</v>
      </c>
      <c r="I40">
        <v>1</v>
      </c>
      <c r="J40" t="s">
        <v>6</v>
      </c>
      <c r="K40" t="str">
        <f t="shared" si="0"/>
        <v>UPDATE ems_widget_permission SET can_click=FALSE, viewable=TRUE, col_span=2, row_span=1, height='243px' WHERE view_layout_id=(SELECT id FROM ems_view_layout WHERE element_type='CHILD' AND user_id=79) AND widget_type='TICKETS';</v>
      </c>
    </row>
    <row r="41" spans="1:11" x14ac:dyDescent="0.25">
      <c r="A41">
        <v>79</v>
      </c>
      <c r="B41" t="s">
        <v>55</v>
      </c>
      <c r="C41">
        <v>311</v>
      </c>
      <c r="D41" t="s">
        <v>43</v>
      </c>
      <c r="E41" t="s">
        <v>44</v>
      </c>
      <c r="F41" s="1"/>
      <c r="G41" s="1"/>
      <c r="H41" s="1"/>
      <c r="I41" s="1"/>
      <c r="J41" s="1"/>
      <c r="K41" t="str">
        <f>"INSERT INTO ems_button_exclusion VALUES (0,0,'"&amp;TRIM(E41)&amp;"',(SELECT id FROM ems_view_layout WHERE element_type='"&amp;TRIM(D41)&amp;"' AND user_id="&amp;A41&amp;"));"</f>
        <v>INSERT INTO ems_button_exclusion VALUES (0,0,'OVERVIEW_BUTTON',(SELECT id FROM ems_view_layout WHERE element_type='OVERVIEW' AND user_id=79));</v>
      </c>
    </row>
    <row r="42" spans="1:11" x14ac:dyDescent="0.25">
      <c r="A42">
        <v>79</v>
      </c>
      <c r="B42" t="s">
        <v>55</v>
      </c>
      <c r="C42">
        <v>312</v>
      </c>
      <c r="D42" t="s">
        <v>45</v>
      </c>
      <c r="E42" t="s">
        <v>44</v>
      </c>
      <c r="F42" s="1"/>
      <c r="G42" s="1"/>
      <c r="H42" s="1"/>
      <c r="I42" s="1"/>
      <c r="J42" s="1"/>
      <c r="K42" t="str">
        <f t="shared" ref="K42:K55" si="1">"INSERT INTO ems_button_exclusion VALUES (0,0,'"&amp;TRIM(E42)&amp;"',(SELECT id FROM ems_view_layout WHERE element_type='"&amp;TRIM(D42)&amp;"' AND user_id="&amp;A42&amp;"));"</f>
        <v>INSERT INTO ems_button_exclusion VALUES (0,0,'OVERVIEW_BUTTON',(SELECT id FROM ems_view_layout WHERE element_type='CARRIER' AND user_id=79));</v>
      </c>
    </row>
    <row r="43" spans="1:11" x14ac:dyDescent="0.25">
      <c r="A43">
        <v>79</v>
      </c>
      <c r="B43" t="s">
        <v>55</v>
      </c>
      <c r="C43">
        <v>313</v>
      </c>
      <c r="D43" t="s">
        <v>46</v>
      </c>
      <c r="E43" t="s">
        <v>44</v>
      </c>
      <c r="F43" s="1"/>
      <c r="G43" s="1"/>
      <c r="H43" s="1"/>
      <c r="I43" s="1"/>
      <c r="J43" s="1"/>
      <c r="K43" t="str">
        <f t="shared" si="1"/>
        <v>INSERT INTO ems_button_exclusion VALUES (0,0,'OVERVIEW_BUTTON',(SELECT id FROM ems_view_layout WHERE element_type='CLUSTER' AND user_id=79));</v>
      </c>
    </row>
    <row r="44" spans="1:11" x14ac:dyDescent="0.25">
      <c r="A44">
        <v>79</v>
      </c>
      <c r="B44" t="s">
        <v>55</v>
      </c>
      <c r="C44">
        <v>313</v>
      </c>
      <c r="D44" t="s">
        <v>46</v>
      </c>
      <c r="E44" t="s">
        <v>47</v>
      </c>
      <c r="F44" s="1"/>
      <c r="G44" s="1"/>
      <c r="H44" s="1"/>
      <c r="I44" s="1"/>
      <c r="J44" s="1"/>
      <c r="K44" t="str">
        <f t="shared" si="1"/>
        <v>INSERT INTO ems_button_exclusion VALUES (0,0,'TICKET_HISTORY_BUTTON',(SELECT id FROM ems_view_layout WHERE element_type='CLUSTER' AND user_id=79));</v>
      </c>
    </row>
    <row r="45" spans="1:11" x14ac:dyDescent="0.25">
      <c r="A45">
        <v>79</v>
      </c>
      <c r="B45" t="s">
        <v>55</v>
      </c>
      <c r="C45">
        <v>314</v>
      </c>
      <c r="D45" t="s">
        <v>48</v>
      </c>
      <c r="E45" t="s">
        <v>49</v>
      </c>
      <c r="F45" s="1"/>
      <c r="G45" s="1"/>
      <c r="H45" s="1"/>
      <c r="I45" s="1"/>
      <c r="J45" s="1"/>
      <c r="K45" t="str">
        <f t="shared" si="1"/>
        <v>INSERT INTO ems_button_exclusion VALUES (0,0,'QUERY_FOR_ALARMS_BUTTON',(SELECT id FROM ems_view_layout WHERE element_type='PARENT' AND user_id=79));</v>
      </c>
    </row>
    <row r="46" spans="1:11" x14ac:dyDescent="0.25">
      <c r="A46">
        <v>79</v>
      </c>
      <c r="B46" t="s">
        <v>55</v>
      </c>
      <c r="C46">
        <v>314</v>
      </c>
      <c r="D46" t="s">
        <v>48</v>
      </c>
      <c r="E46" t="s">
        <v>44</v>
      </c>
      <c r="F46" s="1"/>
      <c r="G46" s="1"/>
      <c r="H46" s="1"/>
      <c r="I46" s="1"/>
      <c r="J46" s="1"/>
      <c r="K46" t="str">
        <f t="shared" si="1"/>
        <v>INSERT INTO ems_button_exclusion VALUES (0,0,'OVERVIEW_BUTTON',(SELECT id FROM ems_view_layout WHERE element_type='PARENT' AND user_id=79));</v>
      </c>
    </row>
    <row r="47" spans="1:11" x14ac:dyDescent="0.25">
      <c r="A47">
        <v>79</v>
      </c>
      <c r="B47" t="s">
        <v>55</v>
      </c>
      <c r="C47">
        <v>314</v>
      </c>
      <c r="D47" t="s">
        <v>48</v>
      </c>
      <c r="E47" t="s">
        <v>50</v>
      </c>
      <c r="F47" s="1"/>
      <c r="G47" s="1"/>
      <c r="H47" s="1"/>
      <c r="I47" s="1"/>
      <c r="J47" s="1"/>
      <c r="K47" t="str">
        <f t="shared" si="1"/>
        <v>INSERT INTO ems_button_exclusion VALUES (0,0,'INVENTORY_BUTTON',(SELECT id FROM ems_view_layout WHERE element_type='PARENT' AND user_id=79));</v>
      </c>
    </row>
    <row r="48" spans="1:11" x14ac:dyDescent="0.25">
      <c r="A48">
        <v>79</v>
      </c>
      <c r="B48" t="s">
        <v>55</v>
      </c>
      <c r="C48">
        <v>314</v>
      </c>
      <c r="D48" t="s">
        <v>48</v>
      </c>
      <c r="E48" t="s">
        <v>51</v>
      </c>
      <c r="F48" s="1"/>
      <c r="G48" s="1"/>
      <c r="H48" s="1"/>
      <c r="I48" s="1"/>
      <c r="J48" s="1"/>
      <c r="K48" t="str">
        <f t="shared" si="1"/>
        <v>INSERT INTO ems_button_exclusion VALUES (0,0,'RECENT_MAINTENANCE_BUTTON',(SELECT id FROM ems_view_layout WHERE element_type='PARENT' AND user_id=79));</v>
      </c>
    </row>
    <row r="49" spans="1:11" x14ac:dyDescent="0.25">
      <c r="A49">
        <v>79</v>
      </c>
      <c r="B49" t="s">
        <v>55</v>
      </c>
      <c r="C49">
        <v>314</v>
      </c>
      <c r="D49" t="s">
        <v>48</v>
      </c>
      <c r="E49" t="s">
        <v>52</v>
      </c>
      <c r="F49" s="1"/>
      <c r="G49" s="1"/>
      <c r="H49" s="1"/>
      <c r="I49" s="1"/>
      <c r="J49" s="1"/>
      <c r="K49" t="str">
        <f t="shared" si="1"/>
        <v>INSERT INTO ems_button_exclusion VALUES (0,0,'SNMP_CONFIG_BUTTON',(SELECT id FROM ems_view_layout WHERE element_type='PARENT' AND user_id=79));</v>
      </c>
    </row>
    <row r="50" spans="1:11" x14ac:dyDescent="0.25">
      <c r="A50">
        <v>79</v>
      </c>
      <c r="B50" t="s">
        <v>55</v>
      </c>
      <c r="C50">
        <v>314</v>
      </c>
      <c r="D50" t="s">
        <v>48</v>
      </c>
      <c r="E50" t="s">
        <v>53</v>
      </c>
      <c r="F50" s="1"/>
      <c r="G50" s="1"/>
      <c r="H50" s="1"/>
      <c r="I50" s="1"/>
      <c r="J50" s="1"/>
      <c r="K50" t="str">
        <f t="shared" si="1"/>
        <v>INSERT INTO ems_button_exclusion VALUES (0,0,'REGULAR_CONFIG_BUTTON',(SELECT id FROM ems_view_layout WHERE element_type='PARENT' AND user_id=79));</v>
      </c>
    </row>
    <row r="51" spans="1:11" x14ac:dyDescent="0.25">
      <c r="A51">
        <v>79</v>
      </c>
      <c r="B51" t="s">
        <v>55</v>
      </c>
      <c r="C51">
        <v>314</v>
      </c>
      <c r="D51" t="s">
        <v>48</v>
      </c>
      <c r="E51" t="s">
        <v>47</v>
      </c>
      <c r="F51" s="1"/>
      <c r="G51" s="1"/>
      <c r="H51" s="1"/>
      <c r="I51" s="1"/>
      <c r="J51" s="1"/>
      <c r="K51" t="str">
        <f t="shared" si="1"/>
        <v>INSERT INTO ems_button_exclusion VALUES (0,0,'TICKET_HISTORY_BUTTON',(SELECT id FROM ems_view_layout WHERE element_type='PARENT' AND user_id=79));</v>
      </c>
    </row>
    <row r="52" spans="1:11" x14ac:dyDescent="0.25">
      <c r="A52">
        <v>79</v>
      </c>
      <c r="B52" t="s">
        <v>55</v>
      </c>
      <c r="C52">
        <v>315</v>
      </c>
      <c r="D52" t="s">
        <v>54</v>
      </c>
      <c r="E52" t="s">
        <v>44</v>
      </c>
      <c r="F52" s="1"/>
      <c r="G52" s="1"/>
      <c r="H52" s="1"/>
      <c r="I52" s="1"/>
      <c r="J52" s="1"/>
      <c r="K52" t="str">
        <f t="shared" si="1"/>
        <v>INSERT INTO ems_button_exclusion VALUES (0,0,'OVERVIEW_BUTTON',(SELECT id FROM ems_view_layout WHERE element_type='CHILD' AND user_id=79));</v>
      </c>
    </row>
    <row r="53" spans="1:11" x14ac:dyDescent="0.25">
      <c r="A53">
        <v>79</v>
      </c>
      <c r="B53" t="s">
        <v>55</v>
      </c>
      <c r="C53">
        <v>315</v>
      </c>
      <c r="D53" t="s">
        <v>54</v>
      </c>
      <c r="E53" t="s">
        <v>50</v>
      </c>
      <c r="F53" s="1"/>
      <c r="G53" s="1"/>
      <c r="H53" s="1"/>
      <c r="I53" s="1"/>
      <c r="J53" s="1"/>
      <c r="K53" t="str">
        <f t="shared" si="1"/>
        <v>INSERT INTO ems_button_exclusion VALUES (0,0,'INVENTORY_BUTTON',(SELECT id FROM ems_view_layout WHERE element_type='CHILD' AND user_id=79));</v>
      </c>
    </row>
    <row r="54" spans="1:11" x14ac:dyDescent="0.25">
      <c r="A54">
        <v>79</v>
      </c>
      <c r="B54" t="s">
        <v>55</v>
      </c>
      <c r="C54">
        <v>315</v>
      </c>
      <c r="D54" t="s">
        <v>54</v>
      </c>
      <c r="E54" t="s">
        <v>51</v>
      </c>
      <c r="F54" s="1"/>
      <c r="G54" s="1"/>
      <c r="H54" s="1"/>
      <c r="I54" s="1"/>
      <c r="J54" s="1"/>
      <c r="K54" t="str">
        <f t="shared" si="1"/>
        <v>INSERT INTO ems_button_exclusion VALUES (0,0,'RECENT_MAINTENANCE_BUTTON',(SELECT id FROM ems_view_layout WHERE element_type='CHILD' AND user_id=79));</v>
      </c>
    </row>
    <row r="55" spans="1:11" x14ac:dyDescent="0.25">
      <c r="A55">
        <v>79</v>
      </c>
      <c r="B55" t="s">
        <v>55</v>
      </c>
      <c r="C55">
        <v>315</v>
      </c>
      <c r="D55" t="s">
        <v>54</v>
      </c>
      <c r="E55" t="s">
        <v>47</v>
      </c>
      <c r="F55" s="1"/>
      <c r="G55" s="1"/>
      <c r="H55" s="1"/>
      <c r="I55" s="1"/>
      <c r="J55" s="1"/>
      <c r="K55" t="str">
        <f t="shared" si="1"/>
        <v>INSERT INTO ems_button_exclusion VALUES (0,0,'TICKET_HISTORY_BUTTON',(SELECT id FROM ems_view_layout WHERE element_type='CHILD' AND user_id=79));</v>
      </c>
    </row>
  </sheetData>
  <sortState ref="A2:J42">
    <sortCondition ref="B2:B42"/>
    <sortCondition ref="D2:D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</dc:creator>
  <cp:lastModifiedBy>london whitted</cp:lastModifiedBy>
  <dcterms:created xsi:type="dcterms:W3CDTF">2016-05-10T20:58:48Z</dcterms:created>
  <dcterms:modified xsi:type="dcterms:W3CDTF">2016-08-12T22:32:04Z</dcterms:modified>
</cp:coreProperties>
</file>